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00" windowHeight="9075" tabRatio="509" activeTab="0"/>
  </bookViews>
  <sheets>
    <sheet name="societa' partecipate" sheetId="1" r:id="rId1"/>
  </sheets>
  <definedNames>
    <definedName name="_xlnm.Print_Area" localSheetId="0">'societa'' partecipate'!$B$6:$O$45</definedName>
    <definedName name="OLE_LINK2" localSheetId="0">'societa'' partecipate'!$E$13</definedName>
    <definedName name="OLE_LINK5" localSheetId="0">'societa'' partecipate'!$E$5</definedName>
    <definedName name="OLE_LINK9" localSheetId="0">'societa'' partecipate'!#REF!</definedName>
  </definedNames>
  <calcPr fullCalcOnLoad="1"/>
</workbook>
</file>

<file path=xl/sharedStrings.xml><?xml version="1.0" encoding="utf-8"?>
<sst xmlns="http://schemas.openxmlformats.org/spreadsheetml/2006/main" count="149" uniqueCount="91">
  <si>
    <t>RAGIONE SOCIALE</t>
  </si>
  <si>
    <t>ENTITA' PARTECIPAZIONE</t>
  </si>
  <si>
    <t>DURATA DELL'IMPEGNO</t>
  </si>
  <si>
    <t>RISULTATI DI BILANCIO DEGLI ULTIMI TRE ESERCIZI</t>
  </si>
  <si>
    <t xml:space="preserve">TRATTAMENTO ECONOMICO </t>
  </si>
  <si>
    <t>FUNZIONI ATTRIBUITE E ATTIVITA' SVOLTE IN FAVORE DELL'AMMINISTRAZIONE O DELLE ATTIVITA' DI SERVIZIO PUBBLICO AFFIDATE</t>
  </si>
  <si>
    <t>Nell'Aprile del 1998, il Comune di Perugia da vita alla Minimetrò S.p.A., Società per azioni a capitale pubblico maggioritario. Il compito della neonata azienda è quello di progettare, realizzare e gestire la metropolitana leggera, chiamata Minimetrò, quale sistema innovativo ed alternativo di mobilità urbana relativamente al percorso Pian di Massiano-Monteluce.</t>
  </si>
  <si>
    <t>CONAP si occupa della realizzazione e della gestione delle reti di captazione e adduzione dell’acqua potabile nel territorio dei venticinque Comuni consorziati.</t>
  </si>
  <si>
    <t>GE.SE.N.U. è una società per azioni a capitale misto pubblico-privato fondata nel 1980 tra il Comune di Perugia (45%) ed una società privata. GE.SE.N.U. si occupa di tutte le attività attinenti il ciclo dei rifiuti quali lo spazzamento, la raccolta, il trasporto e la destinazione finale sia dei rifiuti urbani che di quelli non urbani.</t>
  </si>
  <si>
    <t>Umbra Acque SpA è una società pubblico-privata con vincolo di partecipazione da parte degli enti pubblici in misura non inferiore al 51%. È nata il 14 dicembre 2002, dall’aggregazione dei gestori del servizio idrico integrato (l’insieme dei servizi pubblici di captazione, adduzione e distribuzione di acqua ad usi civili, di fognatura e di depurazione di acque reflue) già esistenti nel territorio, e dal 1 gennaio 2003 essa gestisce il servizio idrico integrato nei 38 comuni ricadenti negli Ambiti Territoriali Integrati (A.T.I.) n° 1 e n° 2</t>
  </si>
  <si>
    <t>SIENERGIA opera nel territorio della Provincia di Perugia nel settore delle reti dell’energia a servizio delle Pubbliche Amministrazioni e dei soggetti energivori presenti sul territorio. In particolare si occupa della fornitura e lo svolgimento dei servizi di distribuzione gas metano per i Comuni, della progettazione e realizzazione di impianti fotovoltaici, dei servizi di consulenza a favore di enti pubblici e soggetti privati, anche attraverso la progettazione e costruzioni di impianti di produzione a fonti rinnovabili.</t>
  </si>
  <si>
    <t>UMBRIA TPL e MOBILITÀ SpA, operativa dal 1° dicembre 2010, è la società umbra di trasporto pubblico nata dalla fusione delle Aziende operanti sul territorio regionale. Umbria Mobilità gestisce i servizi di trasporto pubblico urbano ed extraurbano in tutta la Regione Umbria ed i collegamenti con le regioni Lazio e Abruzzo. La società gestisce, inoltre, i servizi pubblici di navigazione sul lago Trasimeno, i percorsi meccanizzati a Perugia, Spoleto, Cascia e Amelia, il minimetrò di Perugia, la funicolare di Orvieto e i parcheggi in 6 Regioni italiane.</t>
  </si>
  <si>
    <t>La SASE SpA è stata costituita in data 14/12/1977, su iniziativa del Comune di Perugia, con un azionariato formato da Enti locali, istituzioni pubbliche e privati. I servizi erogati dalla SASE SpA riguardano l'assistenza ai passeggeri e agli equipaggi per le compagnie che operano a livello nazionale ed internazionale. Il “prodotto” della SASE SpA consiste quindi nell’erogazione di “servizi di assistenza a terra” come previsto dal Decreto Legislativo n° 18 del 1999.</t>
  </si>
  <si>
    <t>MINIMETRO' S.p.A.</t>
  </si>
  <si>
    <t>UMBRA ACQUE S.p.A.</t>
  </si>
  <si>
    <t>UMBRIA T.P.L. E MOBILITA' S.p.A.</t>
  </si>
  <si>
    <t>SITO WEB DELLA SOCIETA'</t>
  </si>
  <si>
    <t>www.minimetrospa.it</t>
  </si>
  <si>
    <t>www.sienergiaspa.it</t>
  </si>
  <si>
    <t>www.umbraacque.it</t>
  </si>
  <si>
    <t>www.umbriamobilita.it</t>
  </si>
  <si>
    <t>www.airport.umbria.it</t>
  </si>
  <si>
    <t xml:space="preserve">MEMBRI DEGLI ORGANI DI GOVERNO </t>
  </si>
  <si>
    <t>Cognome Nome</t>
  </si>
  <si>
    <t>www.teatrodelpavone.it</t>
  </si>
  <si>
    <t>La Società ha per oggetto la gestione del "Teatro Pavone" in Perugia e di altri locali di uso pubblico, curando in particolare l'organizzazione e l'esecuzione di spettacoli teatrali, cinematografici, musicali e simili.</t>
  </si>
  <si>
    <t>Assembleare</t>
  </si>
  <si>
    <t>decorrenza</t>
  </si>
  <si>
    <t>scadenza</t>
  </si>
  <si>
    <t>privata</t>
  </si>
  <si>
    <t>Comune di Perugia</t>
  </si>
  <si>
    <t xml:space="preserve">S.A.S.E. - Società per il potenziamento e la gestione dell'Aeroporto regionale umbro di S. Egidio S.p.A. </t>
  </si>
  <si>
    <t>CONAP - Consorzio Acquedotti Perugia S.r.l.</t>
  </si>
  <si>
    <t>GE.SE.N.U. - Gestione Servizi Nettezza Urbana S.p.A.</t>
  </si>
  <si>
    <t>Mencaroni Giorgio</t>
  </si>
  <si>
    <t>C.C.i.A.A. di Perugia</t>
  </si>
  <si>
    <t>Sviluppumbria S.p.A.</t>
  </si>
  <si>
    <t>soci pubblici</t>
  </si>
  <si>
    <t>indeterminata</t>
  </si>
  <si>
    <t>Ansidei di Catrano Vincenzo</t>
  </si>
  <si>
    <t>Centamori Francesco</t>
  </si>
  <si>
    <r>
      <t xml:space="preserve">43.854,00
</t>
    </r>
    <r>
      <rPr>
        <sz val="9"/>
        <rFont val="Calibri"/>
        <family val="2"/>
      </rPr>
      <t>(compenso ordinario annuo, ulteriore compenso straordinario annuo pari al doppio del compenso ordinario se l'utile di esercizio è maggiore di € 1.000.000,00)</t>
    </r>
  </si>
  <si>
    <t>nomina/designazione</t>
  </si>
  <si>
    <t>TEATRO PAVONE S.r.l.</t>
  </si>
  <si>
    <t>Lorito Nicola (Presidente - liquidatore)</t>
  </si>
  <si>
    <t>Pennacchi Pietro (liquidatore)</t>
  </si>
  <si>
    <t>Politi Roberto (liquidatore)</t>
  </si>
  <si>
    <t>SI(e)NERGIA S.p.A. (in liquidazione dal 11/08/2014)</t>
  </si>
  <si>
    <t>Manzoni Giambattista  (Presidente)</t>
  </si>
  <si>
    <t>Ranieri di sorbello Giovanni Filippo</t>
  </si>
  <si>
    <t>Sartoretti Fernando Maria</t>
  </si>
  <si>
    <t>Paoletti Francesco</t>
  </si>
  <si>
    <t>Della Valle Mauro</t>
  </si>
  <si>
    <t>Antognelli Domenico</t>
  </si>
  <si>
    <t>Paiano Sandro Angelo
(Amministratore unico)</t>
  </si>
  <si>
    <t>De Nunzio Wladimiro (Presidente)</t>
  </si>
  <si>
    <t>Piaceni Luciano
(Amministratore Delegato)</t>
  </si>
  <si>
    <t>Cavazzoni Christian</t>
  </si>
  <si>
    <t>Castellani Beatrice</t>
  </si>
  <si>
    <t>Buonfiglio Tiziana
(Amministratore Delegato)</t>
  </si>
  <si>
    <t>Catalani Alessandro</t>
  </si>
  <si>
    <t>Tei Aldo</t>
  </si>
  <si>
    <t>Vasta Patrizia</t>
  </si>
  <si>
    <t>La società si occupa della realizzazione e della gestione di reti di comunicazione elettronica, dell'erogazione dei servizi di comunicazione e dello svolgimento delle attività complementari e connesse. La società, inoltre, è incaricata della diffusione della Banda Larga sull'insieme del territorio regionale umbro.</t>
  </si>
  <si>
    <t>ANNO 2019</t>
  </si>
  <si>
    <t>2023 (approvazione bilancio 2022)</t>
  </si>
  <si>
    <t xml:space="preserve">www.gesenu.it </t>
  </si>
  <si>
    <t>Panato Orazio Stefano (Presidente)</t>
  </si>
  <si>
    <t>Caporali Ilaria</t>
  </si>
  <si>
    <t>Marcucci Antonello</t>
  </si>
  <si>
    <t>Datteri Roberta</t>
  </si>
  <si>
    <t>Calabrese Filippo (Presidente)</t>
  </si>
  <si>
    <t>Parlavecchio Franco</t>
  </si>
  <si>
    <t>Soldani Isabella</t>
  </si>
  <si>
    <t>Marcantoni Lamberto</t>
  </si>
  <si>
    <t>Lunghi Federica</t>
  </si>
  <si>
    <t>2024 (approvazione bilancio 2023)</t>
  </si>
  <si>
    <t>www.umbriadigitale.it</t>
  </si>
  <si>
    <t>Bianconi Fortunato
(Amministratore unico)</t>
  </si>
  <si>
    <t>ANNO 2020</t>
  </si>
  <si>
    <t>Rettighieri Marco
(Amministratore unico)</t>
  </si>
  <si>
    <t>SOCIETA' PARTECIPATE vigilate dal Comune di Perugia, ex art 22 c. 1 lett. b, d.lgs. 33/2013, al 31/12/2022</t>
  </si>
  <si>
    <t>ONERE COMPLESSIVO A QUALSIASI TITOLO GRAVANTE PER L'ANNO SUL BILANCIO DELL'AMMINISTRAZIONE (esercizio 2022)</t>
  </si>
  <si>
    <t>ANNO 2021</t>
  </si>
  <si>
    <t>Tinca Massimiliano
(Amministratore unico)</t>
  </si>
  <si>
    <t>2025 (approvazione bilancio 2024)</t>
  </si>
  <si>
    <t>UMBRIA DIGITALE S.c.ar.l. (dal 01/01/2022 assorbita in Punto Zero S.c.a.r.l.)</t>
  </si>
  <si>
    <t>PUNTO ZERO S.c.a.r.i.</t>
  </si>
  <si>
    <t>www.puntozeroscarl.it</t>
  </si>
  <si>
    <t>La società eroga servizi di interesse generale, quali: 
- sviluppo dell’innovazione tecnologica e gestione della transizione al digitale del sistema pubblico regionale e dei relativi flussi informativi;
- attività per l’erogazione dei servizi preordinati alla tutela della salute;
- produzione di beni e la fornitura di servizi rivolti all’utenza e cura la gestione dei flussi informativi del sistema sanitario regionale;
- sviluppo e gestione del data center regionale e della rete pubblica e conduzione di sistemi e flussi informativi a valenza regionale e nazionale;
- cura e gestione dell’Osservatorio epidemiologico regionale.</t>
  </si>
  <si>
    <t>Bizzarri Giancarlo
(Amministratore unico)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</si>
</sst>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5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4" fontId="0" fillId="33" borderId="10" xfId="0" applyNumberForma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right" vertical="center"/>
    </xf>
    <xf numFmtId="0" fontId="0" fillId="33" borderId="10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4" fontId="0" fillId="34" borderId="10" xfId="0" applyNumberFormat="1" applyFill="1" applyBorder="1" applyAlignment="1">
      <alignment horizontal="right" vertical="center" wrapText="1"/>
    </xf>
    <xf numFmtId="164" fontId="0" fillId="34" borderId="11" xfId="45" applyFont="1" applyFill="1" applyBorder="1" applyAlignment="1">
      <alignment horizontal="right" vertical="center"/>
    </xf>
    <xf numFmtId="164" fontId="0" fillId="34" borderId="11" xfId="45" applyFont="1" applyFill="1" applyBorder="1" applyAlignment="1">
      <alignment horizontal="center" vertical="center"/>
    </xf>
    <xf numFmtId="10" fontId="0" fillId="34" borderId="11" xfId="5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/>
    </xf>
    <xf numFmtId="164" fontId="0" fillId="34" borderId="10" xfId="45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164" fontId="0" fillId="0" borderId="12" xfId="45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164" fontId="0" fillId="0" borderId="13" xfId="45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right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164" fontId="0" fillId="0" borderId="14" xfId="45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0" fontId="0" fillId="0" borderId="10" xfId="5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164" fontId="0" fillId="0" borderId="12" xfId="45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2" xfId="45" applyNumberFormat="1" applyFont="1" applyFill="1" applyBorder="1" applyAlignment="1">
      <alignment horizontal="center" vertical="center"/>
    </xf>
    <xf numFmtId="164" fontId="0" fillId="0" borderId="12" xfId="45" applyFont="1" applyFill="1" applyBorder="1" applyAlignment="1">
      <alignment horizontal="right" vertical="center"/>
    </xf>
    <xf numFmtId="164" fontId="0" fillId="0" borderId="15" xfId="45" applyFont="1" applyFill="1" applyBorder="1" applyAlignment="1">
      <alignment horizontal="center" vertical="center"/>
    </xf>
    <xf numFmtId="164" fontId="0" fillId="0" borderId="13" xfId="45" applyFont="1" applyFill="1" applyBorder="1" applyAlignment="1">
      <alignment horizontal="center" vertical="center"/>
    </xf>
    <xf numFmtId="14" fontId="0" fillId="0" borderId="15" xfId="45" applyNumberFormat="1" applyFont="1" applyFill="1" applyBorder="1" applyAlignment="1">
      <alignment horizontal="center" vertical="center"/>
    </xf>
    <xf numFmtId="164" fontId="0" fillId="0" borderId="15" xfId="45" applyFont="1" applyFill="1" applyBorder="1" applyAlignment="1">
      <alignment horizontal="right" vertical="center"/>
    </xf>
    <xf numFmtId="14" fontId="0" fillId="0" borderId="13" xfId="45" applyNumberFormat="1" applyFont="1" applyFill="1" applyBorder="1" applyAlignment="1">
      <alignment horizontal="center" vertical="center"/>
    </xf>
    <xf numFmtId="164" fontId="0" fillId="0" borderId="13" xfId="45" applyFont="1" applyFill="1" applyBorder="1" applyAlignment="1">
      <alignment horizontal="right" vertical="center"/>
    </xf>
    <xf numFmtId="164" fontId="0" fillId="0" borderId="14" xfId="45" applyFont="1" applyFill="1" applyBorder="1" applyAlignment="1">
      <alignment horizontal="center" vertical="center"/>
    </xf>
    <xf numFmtId="14" fontId="0" fillId="0" borderId="14" xfId="45" applyNumberFormat="1" applyFont="1" applyFill="1" applyBorder="1" applyAlignment="1">
      <alignment horizontal="center" vertical="center"/>
    </xf>
    <xf numFmtId="164" fontId="0" fillId="0" borderId="14" xfId="45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164" fontId="7" fillId="0" borderId="12" xfId="45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 vertical="center"/>
    </xf>
    <xf numFmtId="164" fontId="7" fillId="0" borderId="17" xfId="45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64" fontId="7" fillId="0" borderId="14" xfId="45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64" fontId="7" fillId="0" borderId="10" xfId="45" applyFont="1" applyFill="1" applyBorder="1" applyAlignment="1">
      <alignment horizontal="center" vertical="center" wrapText="1"/>
    </xf>
    <xf numFmtId="164" fontId="0" fillId="0" borderId="10" xfId="45" applyFont="1" applyFill="1" applyBorder="1" applyAlignment="1">
      <alignment horizontal="center" vertical="center" wrapText="1"/>
    </xf>
    <xf numFmtId="14" fontId="0" fillId="0" borderId="10" xfId="45" applyNumberFormat="1" applyFont="1" applyFill="1" applyBorder="1" applyAlignment="1">
      <alignment horizontal="center" vertical="center"/>
    </xf>
    <xf numFmtId="164" fontId="0" fillId="0" borderId="10" xfId="45" applyFont="1" applyFill="1" applyBorder="1" applyAlignment="1">
      <alignment horizontal="right" vertical="center"/>
    </xf>
    <xf numFmtId="0" fontId="7" fillId="34" borderId="10" xfId="36" applyFont="1" applyFill="1" applyBorder="1" applyAlignment="1">
      <alignment horizontal="center" vertical="center"/>
    </xf>
    <xf numFmtId="10" fontId="0" fillId="34" borderId="10" xfId="50" applyNumberFormat="1" applyFont="1" applyFill="1" applyBorder="1" applyAlignment="1">
      <alignment horizontal="center" vertical="center"/>
    </xf>
    <xf numFmtId="164" fontId="0" fillId="34" borderId="10" xfId="45" applyFont="1" applyFill="1" applyBorder="1" applyAlignment="1">
      <alignment horizontal="right" vertical="center"/>
    </xf>
    <xf numFmtId="14" fontId="0" fillId="34" borderId="10" xfId="45" applyNumberFormat="1" applyFont="1" applyFill="1" applyBorder="1" applyAlignment="1">
      <alignment horizontal="center" vertical="center"/>
    </xf>
    <xf numFmtId="164" fontId="0" fillId="34" borderId="12" xfId="45" applyFont="1" applyFill="1" applyBorder="1" applyAlignment="1">
      <alignment horizontal="center" vertical="center" wrapText="1"/>
    </xf>
    <xf numFmtId="164" fontId="0" fillId="34" borderId="10" xfId="45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left" vertical="center"/>
    </xf>
    <xf numFmtId="164" fontId="0" fillId="34" borderId="18" xfId="45" applyFont="1" applyFill="1" applyBorder="1" applyAlignment="1">
      <alignment vertical="center" wrapText="1"/>
    </xf>
    <xf numFmtId="164" fontId="0" fillId="34" borderId="19" xfId="45" applyFont="1" applyFill="1" applyBorder="1" applyAlignment="1">
      <alignment vertical="center"/>
    </xf>
    <xf numFmtId="4" fontId="0" fillId="34" borderId="11" xfId="0" applyNumberFormat="1" applyFill="1" applyBorder="1" applyAlignment="1">
      <alignment horizontal="right" vertical="center" wrapText="1"/>
    </xf>
    <xf numFmtId="4" fontId="0" fillId="34" borderId="17" xfId="0" applyNumberFormat="1" applyFont="1" applyFill="1" applyBorder="1" applyAlignment="1">
      <alignment horizontal="right" vertical="center" wrapText="1"/>
    </xf>
    <xf numFmtId="4" fontId="0" fillId="34" borderId="20" xfId="0" applyNumberFormat="1" applyFont="1" applyFill="1" applyBorder="1" applyAlignment="1">
      <alignment horizontal="right" vertical="center" wrapText="1"/>
    </xf>
    <xf numFmtId="4" fontId="7" fillId="34" borderId="11" xfId="0" applyNumberFormat="1" applyFont="1" applyFill="1" applyBorder="1" applyAlignment="1">
      <alignment horizontal="right" vertical="center" wrapText="1"/>
    </xf>
    <xf numFmtId="4" fontId="7" fillId="34" borderId="17" xfId="0" applyNumberFormat="1" applyFont="1" applyFill="1" applyBorder="1" applyAlignment="1">
      <alignment horizontal="right" vertical="center" wrapText="1"/>
    </xf>
    <xf numFmtId="4" fontId="7" fillId="34" borderId="20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0" fontId="47" fillId="34" borderId="11" xfId="0" applyFont="1" applyFill="1" applyBorder="1" applyAlignment="1">
      <alignment horizontal="left" vertical="center"/>
    </xf>
    <xf numFmtId="0" fontId="47" fillId="34" borderId="17" xfId="0" applyFont="1" applyFill="1" applyBorder="1" applyAlignment="1">
      <alignment horizontal="left" vertical="center"/>
    </xf>
    <xf numFmtId="0" fontId="47" fillId="34" borderId="2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0" fontId="0" fillId="0" borderId="11" xfId="50" applyNumberFormat="1" applyFont="1" applyFill="1" applyBorder="1" applyAlignment="1">
      <alignment horizontal="center" vertical="center"/>
    </xf>
    <xf numFmtId="10" fontId="0" fillId="0" borderId="17" xfId="50" applyNumberFormat="1" applyFont="1" applyFill="1" applyBorder="1" applyAlignment="1">
      <alignment horizontal="center" vertical="center"/>
    </xf>
    <xf numFmtId="10" fontId="0" fillId="0" borderId="20" xfId="5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14" fontId="0" fillId="0" borderId="2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>
      <alignment horizontal="right" vertical="center" wrapText="1"/>
    </xf>
    <xf numFmtId="4" fontId="7" fillId="0" borderId="2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0" fontId="7" fillId="0" borderId="11" xfId="50" applyNumberFormat="1" applyFont="1" applyFill="1" applyBorder="1" applyAlignment="1">
      <alignment horizontal="center" vertical="center"/>
    </xf>
    <xf numFmtId="10" fontId="7" fillId="0" borderId="17" xfId="50" applyNumberFormat="1" applyFont="1" applyFill="1" applyBorder="1" applyAlignment="1">
      <alignment horizontal="center" vertical="center"/>
    </xf>
    <xf numFmtId="10" fontId="7" fillId="0" borderId="20" xfId="5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7" xfId="0" applyNumberFormat="1" applyFont="1" applyFill="1" applyBorder="1" applyAlignment="1">
      <alignment horizontal="center" vertical="center"/>
    </xf>
    <xf numFmtId="14" fontId="7" fillId="0" borderId="2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4" fontId="0" fillId="34" borderId="17" xfId="0" applyNumberFormat="1" applyFill="1" applyBorder="1" applyAlignment="1">
      <alignment horizontal="right" vertical="center" wrapText="1"/>
    </xf>
    <xf numFmtId="4" fontId="48" fillId="34" borderId="11" xfId="0" applyNumberFormat="1" applyFont="1" applyFill="1" applyBorder="1" applyAlignment="1">
      <alignment horizontal="right" vertical="center"/>
    </xf>
    <xf numFmtId="4" fontId="48" fillId="34" borderId="17" xfId="0" applyNumberFormat="1" applyFont="1" applyFill="1" applyBorder="1" applyAlignment="1">
      <alignment horizontal="right" vertical="center"/>
    </xf>
    <xf numFmtId="4" fontId="48" fillId="34" borderId="20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" fontId="0" fillId="33" borderId="11" xfId="0" applyNumberFormat="1" applyFill="1" applyBorder="1" applyAlignment="1">
      <alignment horizontal="center" vertical="center" wrapText="1"/>
    </xf>
    <xf numFmtId="4" fontId="0" fillId="33" borderId="20" xfId="0" applyNumberForma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right" vertical="center"/>
    </xf>
    <xf numFmtId="4" fontId="0" fillId="34" borderId="17" xfId="0" applyNumberFormat="1" applyFont="1" applyFill="1" applyBorder="1" applyAlignment="1">
      <alignment horizontal="right" vertical="center"/>
    </xf>
    <xf numFmtId="4" fontId="0" fillId="34" borderId="20" xfId="0" applyNumberFormat="1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7" xfId="0" applyFont="1" applyFill="1" applyBorder="1" applyAlignment="1">
      <alignment horizontal="left" vertical="center"/>
    </xf>
    <xf numFmtId="0" fontId="47" fillId="0" borderId="20" xfId="0" applyFont="1" applyFill="1" applyBorder="1" applyAlignment="1">
      <alignment horizontal="left" vertical="center"/>
    </xf>
    <xf numFmtId="0" fontId="7" fillId="0" borderId="11" xfId="36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47" fillId="34" borderId="17" xfId="0" applyFont="1" applyFill="1" applyBorder="1" applyAlignment="1">
      <alignment horizontal="left" vertical="center" wrapText="1"/>
    </xf>
    <xf numFmtId="0" fontId="47" fillId="34" borderId="2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mbriadigitale.it/" TargetMode="External" /><Relationship Id="rId2" Type="http://schemas.openxmlformats.org/officeDocument/2006/relationships/hyperlink" Target="http://www.minimetrospa.it/" TargetMode="External" /><Relationship Id="rId3" Type="http://schemas.openxmlformats.org/officeDocument/2006/relationships/hyperlink" Target="http://www.sienergiaspa.it/" TargetMode="External" /><Relationship Id="rId4" Type="http://schemas.openxmlformats.org/officeDocument/2006/relationships/hyperlink" Target="http://www.umbraacque.it/" TargetMode="External" /><Relationship Id="rId5" Type="http://schemas.openxmlformats.org/officeDocument/2006/relationships/hyperlink" Target="http://www.umbriamobilita.it/" TargetMode="External" /><Relationship Id="rId6" Type="http://schemas.openxmlformats.org/officeDocument/2006/relationships/hyperlink" Target="http://www.airport.umbria.it/" TargetMode="External" /><Relationship Id="rId7" Type="http://schemas.openxmlformats.org/officeDocument/2006/relationships/hyperlink" Target="http://www.teatrodelpavone.it/" TargetMode="External" /><Relationship Id="rId8" Type="http://schemas.openxmlformats.org/officeDocument/2006/relationships/hyperlink" Target="http://www.gesenu.it/" TargetMode="External" /><Relationship Id="rId9" Type="http://schemas.openxmlformats.org/officeDocument/2006/relationships/hyperlink" Target="http://www.puntozeroscarl.it/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9"/>
  <sheetViews>
    <sheetView tabSelected="1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3" sqref="B13"/>
    </sheetView>
  </sheetViews>
  <sheetFormatPr defaultColWidth="9.140625" defaultRowHeight="15"/>
  <cols>
    <col min="1" max="1" width="7.140625" style="7" customWidth="1"/>
    <col min="2" max="2" width="72.57421875" style="3" customWidth="1"/>
    <col min="3" max="3" width="34.7109375" style="3" bestFit="1" customWidth="1"/>
    <col min="4" max="4" width="18.28125" style="2" customWidth="1"/>
    <col min="5" max="5" width="74.7109375" style="6" customWidth="1"/>
    <col min="6" max="6" width="24.7109375" style="1" customWidth="1"/>
    <col min="7" max="7" width="30.00390625" style="4" customWidth="1"/>
    <col min="8" max="8" width="44.140625" style="1" bestFit="1" customWidth="1"/>
    <col min="9" max="9" width="31.140625" style="1" bestFit="1" customWidth="1"/>
    <col min="10" max="11" width="21.421875" style="1" customWidth="1"/>
    <col min="12" max="12" width="21.57421875" style="5" customWidth="1"/>
    <col min="13" max="15" width="17.421875" style="13" customWidth="1"/>
    <col min="16" max="16" width="15.140625" style="7" bestFit="1" customWidth="1"/>
    <col min="17" max="17" width="14.00390625" style="7" bestFit="1" customWidth="1"/>
    <col min="18" max="18" width="9.421875" style="7" bestFit="1" customWidth="1"/>
    <col min="19" max="16384" width="9.140625" style="7" customWidth="1"/>
  </cols>
  <sheetData>
    <row r="1" spans="2:15" ht="40.5" customHeight="1">
      <c r="B1" s="158" t="s">
        <v>81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2:16" ht="21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2"/>
      <c r="O2" s="22"/>
      <c r="P2" s="19"/>
    </row>
    <row r="3" spans="2:15" s="8" customFormat="1" ht="68.25" customHeight="1">
      <c r="B3" s="159" t="s">
        <v>0</v>
      </c>
      <c r="C3" s="167" t="s">
        <v>16</v>
      </c>
      <c r="D3" s="159" t="s">
        <v>1</v>
      </c>
      <c r="E3" s="160" t="s">
        <v>5</v>
      </c>
      <c r="F3" s="162" t="s">
        <v>2</v>
      </c>
      <c r="G3" s="163" t="s">
        <v>82</v>
      </c>
      <c r="H3" s="165" t="s">
        <v>22</v>
      </c>
      <c r="I3" s="166"/>
      <c r="J3" s="166"/>
      <c r="K3" s="166"/>
      <c r="L3" s="166"/>
      <c r="M3" s="162" t="s">
        <v>3</v>
      </c>
      <c r="N3" s="162"/>
      <c r="O3" s="162"/>
    </row>
    <row r="4" spans="2:15" s="8" customFormat="1" ht="36.75" customHeight="1">
      <c r="B4" s="159"/>
      <c r="C4" s="167"/>
      <c r="D4" s="159"/>
      <c r="E4" s="161"/>
      <c r="F4" s="162"/>
      <c r="G4" s="164"/>
      <c r="H4" s="12" t="s">
        <v>23</v>
      </c>
      <c r="I4" s="16" t="s">
        <v>42</v>
      </c>
      <c r="J4" s="14" t="s">
        <v>27</v>
      </c>
      <c r="K4" s="14" t="s">
        <v>28</v>
      </c>
      <c r="L4" s="10" t="s">
        <v>4</v>
      </c>
      <c r="M4" s="17" t="s">
        <v>83</v>
      </c>
      <c r="N4" s="21" t="s">
        <v>79</v>
      </c>
      <c r="O4" s="20" t="s">
        <v>64</v>
      </c>
    </row>
    <row r="5" spans="2:15" s="9" customFormat="1" ht="56.25" customHeight="1">
      <c r="B5" s="34" t="s">
        <v>32</v>
      </c>
      <c r="C5" s="25">
        <v>0</v>
      </c>
      <c r="D5" s="26">
        <v>0.5272</v>
      </c>
      <c r="E5" s="27" t="s">
        <v>7</v>
      </c>
      <c r="F5" s="28">
        <v>48579</v>
      </c>
      <c r="G5" s="29">
        <v>0</v>
      </c>
      <c r="H5" s="30" t="s">
        <v>84</v>
      </c>
      <c r="I5" s="31" t="s">
        <v>30</v>
      </c>
      <c r="J5" s="28">
        <v>44763</v>
      </c>
      <c r="K5" s="32" t="s">
        <v>85</v>
      </c>
      <c r="L5" s="29">
        <v>3000</v>
      </c>
      <c r="M5" s="33">
        <v>-210436</v>
      </c>
      <c r="N5" s="23">
        <v>-346846</v>
      </c>
      <c r="O5" s="23">
        <v>-471776</v>
      </c>
    </row>
    <row r="6" spans="2:15" s="9" customFormat="1" ht="30.75" customHeight="1">
      <c r="B6" s="171" t="s">
        <v>33</v>
      </c>
      <c r="C6" s="174" t="s">
        <v>66</v>
      </c>
      <c r="D6" s="121">
        <v>0.45</v>
      </c>
      <c r="E6" s="124" t="s">
        <v>8</v>
      </c>
      <c r="F6" s="127">
        <v>55153</v>
      </c>
      <c r="G6" s="112">
        <v>0</v>
      </c>
      <c r="H6" s="35" t="s">
        <v>55</v>
      </c>
      <c r="I6" s="35" t="s">
        <v>30</v>
      </c>
      <c r="J6" s="36">
        <v>44186</v>
      </c>
      <c r="K6" s="37" t="s">
        <v>65</v>
      </c>
      <c r="L6" s="38">
        <v>36000</v>
      </c>
      <c r="M6" s="112">
        <v>1801197</v>
      </c>
      <c r="N6" s="168">
        <v>2028758</v>
      </c>
      <c r="O6" s="168">
        <v>2014824</v>
      </c>
    </row>
    <row r="7" spans="2:15" s="9" customFormat="1" ht="30.75" customHeight="1">
      <c r="B7" s="172"/>
      <c r="C7" s="140"/>
      <c r="D7" s="122"/>
      <c r="E7" s="125"/>
      <c r="F7" s="128"/>
      <c r="G7" s="113"/>
      <c r="H7" s="39" t="s">
        <v>56</v>
      </c>
      <c r="I7" s="40" t="s">
        <v>29</v>
      </c>
      <c r="J7" s="41">
        <v>44186</v>
      </c>
      <c r="K7" s="42" t="s">
        <v>65</v>
      </c>
      <c r="L7" s="43">
        <v>155000</v>
      </c>
      <c r="M7" s="113"/>
      <c r="N7" s="169"/>
      <c r="O7" s="169"/>
    </row>
    <row r="8" spans="2:15" s="9" customFormat="1" ht="30.75" customHeight="1">
      <c r="B8" s="172"/>
      <c r="C8" s="140"/>
      <c r="D8" s="122"/>
      <c r="E8" s="125"/>
      <c r="F8" s="128"/>
      <c r="G8" s="113"/>
      <c r="H8" s="40" t="s">
        <v>51</v>
      </c>
      <c r="I8" s="40" t="s">
        <v>29</v>
      </c>
      <c r="J8" s="41">
        <v>44186</v>
      </c>
      <c r="K8" s="42" t="s">
        <v>65</v>
      </c>
      <c r="L8" s="43">
        <v>10000</v>
      </c>
      <c r="M8" s="113"/>
      <c r="N8" s="169"/>
      <c r="O8" s="169"/>
    </row>
    <row r="9" spans="2:15" s="9" customFormat="1" ht="30.75" customHeight="1">
      <c r="B9" s="172"/>
      <c r="C9" s="140"/>
      <c r="D9" s="122"/>
      <c r="E9" s="125"/>
      <c r="F9" s="128"/>
      <c r="G9" s="113"/>
      <c r="H9" s="44" t="s">
        <v>57</v>
      </c>
      <c r="I9" s="44" t="s">
        <v>30</v>
      </c>
      <c r="J9" s="41">
        <v>44186</v>
      </c>
      <c r="K9" s="42" t="s">
        <v>65</v>
      </c>
      <c r="L9" s="43">
        <v>10000</v>
      </c>
      <c r="M9" s="113"/>
      <c r="N9" s="169"/>
      <c r="O9" s="169"/>
    </row>
    <row r="10" spans="2:15" s="9" customFormat="1" ht="30.75" customHeight="1">
      <c r="B10" s="172"/>
      <c r="C10" s="140"/>
      <c r="D10" s="122"/>
      <c r="E10" s="125"/>
      <c r="F10" s="128"/>
      <c r="G10" s="113"/>
      <c r="H10" s="44" t="s">
        <v>58</v>
      </c>
      <c r="I10" s="44" t="s">
        <v>30</v>
      </c>
      <c r="J10" s="41">
        <v>44186</v>
      </c>
      <c r="K10" s="42" t="s">
        <v>65</v>
      </c>
      <c r="L10" s="43">
        <v>10000</v>
      </c>
      <c r="M10" s="113"/>
      <c r="N10" s="169"/>
      <c r="O10" s="169"/>
    </row>
    <row r="11" spans="2:15" s="9" customFormat="1" ht="30.75" customHeight="1">
      <c r="B11" s="172"/>
      <c r="C11" s="140"/>
      <c r="D11" s="122"/>
      <c r="E11" s="125"/>
      <c r="F11" s="128"/>
      <c r="G11" s="113"/>
      <c r="H11" s="40" t="s">
        <v>52</v>
      </c>
      <c r="I11" s="40" t="s">
        <v>29</v>
      </c>
      <c r="J11" s="41">
        <v>44186</v>
      </c>
      <c r="K11" s="42" t="s">
        <v>65</v>
      </c>
      <c r="L11" s="43">
        <v>50000</v>
      </c>
      <c r="M11" s="113"/>
      <c r="N11" s="169"/>
      <c r="O11" s="169"/>
    </row>
    <row r="12" spans="2:15" s="9" customFormat="1" ht="30.75" customHeight="1">
      <c r="B12" s="173"/>
      <c r="C12" s="141"/>
      <c r="D12" s="123"/>
      <c r="E12" s="126"/>
      <c r="F12" s="129"/>
      <c r="G12" s="114"/>
      <c r="H12" s="45" t="s">
        <v>53</v>
      </c>
      <c r="I12" s="45" t="s">
        <v>29</v>
      </c>
      <c r="J12" s="46">
        <v>44186</v>
      </c>
      <c r="K12" s="47" t="s">
        <v>65</v>
      </c>
      <c r="L12" s="48">
        <v>10000</v>
      </c>
      <c r="M12" s="114"/>
      <c r="N12" s="170"/>
      <c r="O12" s="170"/>
    </row>
    <row r="13" spans="2:15" s="9" customFormat="1" ht="95.25" customHeight="1">
      <c r="B13" s="103" t="s">
        <v>13</v>
      </c>
      <c r="C13" s="49" t="s">
        <v>17</v>
      </c>
      <c r="D13" s="50">
        <v>0.7</v>
      </c>
      <c r="E13" s="51" t="s">
        <v>6</v>
      </c>
      <c r="F13" s="52">
        <v>51501</v>
      </c>
      <c r="G13" s="105">
        <f>6800000+680000</f>
        <v>7480000</v>
      </c>
      <c r="H13" s="53" t="s">
        <v>54</v>
      </c>
      <c r="I13" s="35" t="s">
        <v>30</v>
      </c>
      <c r="J13" s="52">
        <v>44224</v>
      </c>
      <c r="K13" s="37" t="s">
        <v>76</v>
      </c>
      <c r="L13" s="54">
        <v>28922</v>
      </c>
      <c r="M13" s="33">
        <v>-220054</v>
      </c>
      <c r="N13" s="23">
        <v>-226141</v>
      </c>
      <c r="O13" s="23">
        <v>78564</v>
      </c>
    </row>
    <row r="14" spans="2:15" s="9" customFormat="1" ht="56.25" customHeight="1">
      <c r="B14" s="181" t="s">
        <v>31</v>
      </c>
      <c r="C14" s="184" t="s">
        <v>21</v>
      </c>
      <c r="D14" s="121">
        <v>0.0625</v>
      </c>
      <c r="E14" s="175" t="s">
        <v>12</v>
      </c>
      <c r="F14" s="127">
        <v>55153</v>
      </c>
      <c r="G14" s="155">
        <v>0</v>
      </c>
      <c r="H14" s="55" t="s">
        <v>67</v>
      </c>
      <c r="I14" s="56" t="s">
        <v>26</v>
      </c>
      <c r="J14" s="57">
        <v>44068</v>
      </c>
      <c r="K14" s="37" t="s">
        <v>65</v>
      </c>
      <c r="L14" s="58">
        <v>35000</v>
      </c>
      <c r="M14" s="106">
        <v>6195</v>
      </c>
      <c r="N14" s="106">
        <v>-1599509</v>
      </c>
      <c r="O14" s="106">
        <v>-215647</v>
      </c>
    </row>
    <row r="15" spans="2:15" s="9" customFormat="1" ht="56.25" customHeight="1">
      <c r="B15" s="182"/>
      <c r="C15" s="185"/>
      <c r="D15" s="122"/>
      <c r="E15" s="176"/>
      <c r="F15" s="128"/>
      <c r="G15" s="156"/>
      <c r="H15" s="59" t="s">
        <v>34</v>
      </c>
      <c r="I15" s="60" t="s">
        <v>26</v>
      </c>
      <c r="J15" s="61">
        <v>44068</v>
      </c>
      <c r="K15" s="42" t="s">
        <v>65</v>
      </c>
      <c r="L15" s="62">
        <v>10000</v>
      </c>
      <c r="M15" s="154"/>
      <c r="N15" s="154"/>
      <c r="O15" s="154"/>
    </row>
    <row r="16" spans="2:15" s="9" customFormat="1" ht="56.25" customHeight="1">
      <c r="B16" s="182"/>
      <c r="C16" s="185"/>
      <c r="D16" s="122"/>
      <c r="E16" s="176"/>
      <c r="F16" s="128"/>
      <c r="G16" s="156"/>
      <c r="H16" s="59" t="s">
        <v>68</v>
      </c>
      <c r="I16" s="60" t="s">
        <v>26</v>
      </c>
      <c r="J16" s="61">
        <v>44068</v>
      </c>
      <c r="K16" s="42" t="s">
        <v>65</v>
      </c>
      <c r="L16" s="62">
        <v>7084</v>
      </c>
      <c r="M16" s="154"/>
      <c r="N16" s="154"/>
      <c r="O16" s="154"/>
    </row>
    <row r="17" spans="2:15" s="9" customFormat="1" ht="56.25" customHeight="1">
      <c r="B17" s="182"/>
      <c r="C17" s="185"/>
      <c r="D17" s="122"/>
      <c r="E17" s="176"/>
      <c r="F17" s="128"/>
      <c r="G17" s="156"/>
      <c r="H17" s="60" t="s">
        <v>69</v>
      </c>
      <c r="I17" s="60" t="s">
        <v>35</v>
      </c>
      <c r="J17" s="63">
        <v>44068</v>
      </c>
      <c r="K17" s="42" t="s">
        <v>65</v>
      </c>
      <c r="L17" s="64">
        <v>10000</v>
      </c>
      <c r="M17" s="107"/>
      <c r="N17" s="107"/>
      <c r="O17" s="107"/>
    </row>
    <row r="18" spans="2:15" s="9" customFormat="1" ht="56.25" customHeight="1">
      <c r="B18" s="183"/>
      <c r="C18" s="186"/>
      <c r="D18" s="123"/>
      <c r="E18" s="177"/>
      <c r="F18" s="129"/>
      <c r="G18" s="157"/>
      <c r="H18" s="65" t="s">
        <v>70</v>
      </c>
      <c r="I18" s="65" t="s">
        <v>36</v>
      </c>
      <c r="J18" s="66">
        <v>44068</v>
      </c>
      <c r="K18" s="47" t="s">
        <v>65</v>
      </c>
      <c r="L18" s="67">
        <v>10000</v>
      </c>
      <c r="M18" s="108"/>
      <c r="N18" s="108"/>
      <c r="O18" s="108"/>
    </row>
    <row r="19" spans="2:15" s="9" customFormat="1" ht="37.5" customHeight="1">
      <c r="B19" s="178" t="s">
        <v>47</v>
      </c>
      <c r="C19" s="118" t="s">
        <v>18</v>
      </c>
      <c r="D19" s="121">
        <v>0.3661</v>
      </c>
      <c r="E19" s="124" t="s">
        <v>10</v>
      </c>
      <c r="F19" s="127">
        <v>55518</v>
      </c>
      <c r="G19" s="112">
        <v>0</v>
      </c>
      <c r="H19" s="68" t="s">
        <v>44</v>
      </c>
      <c r="I19" s="69" t="s">
        <v>26</v>
      </c>
      <c r="J19" s="70">
        <v>41862</v>
      </c>
      <c r="K19" s="70" t="s">
        <v>38</v>
      </c>
      <c r="L19" s="38">
        <v>20000</v>
      </c>
      <c r="M19" s="151">
        <v>293969</v>
      </c>
      <c r="N19" s="106">
        <v>1204</v>
      </c>
      <c r="O19" s="106">
        <v>-255551</v>
      </c>
    </row>
    <row r="20" spans="2:15" s="9" customFormat="1" ht="37.5" customHeight="1">
      <c r="B20" s="179"/>
      <c r="C20" s="119"/>
      <c r="D20" s="122"/>
      <c r="E20" s="125"/>
      <c r="F20" s="128"/>
      <c r="G20" s="113"/>
      <c r="H20" s="39" t="s">
        <v>45</v>
      </c>
      <c r="I20" s="71" t="s">
        <v>26</v>
      </c>
      <c r="J20" s="72">
        <v>41862</v>
      </c>
      <c r="K20" s="72" t="s">
        <v>38</v>
      </c>
      <c r="L20" s="43">
        <v>20000</v>
      </c>
      <c r="M20" s="152"/>
      <c r="N20" s="107"/>
      <c r="O20" s="107"/>
    </row>
    <row r="21" spans="2:15" s="9" customFormat="1" ht="37.5" customHeight="1">
      <c r="B21" s="180"/>
      <c r="C21" s="119"/>
      <c r="D21" s="122"/>
      <c r="E21" s="125"/>
      <c r="F21" s="128"/>
      <c r="G21" s="113"/>
      <c r="H21" s="40" t="s">
        <v>46</v>
      </c>
      <c r="I21" s="71" t="s">
        <v>26</v>
      </c>
      <c r="J21" s="72">
        <v>41862</v>
      </c>
      <c r="K21" s="72" t="s">
        <v>38</v>
      </c>
      <c r="L21" s="43">
        <v>20000</v>
      </c>
      <c r="M21" s="153"/>
      <c r="N21" s="108"/>
      <c r="O21" s="108"/>
    </row>
    <row r="22" spans="2:15" s="9" customFormat="1" ht="36" customHeight="1">
      <c r="B22" s="115" t="s">
        <v>43</v>
      </c>
      <c r="C22" s="118" t="s">
        <v>24</v>
      </c>
      <c r="D22" s="121">
        <v>0.0444</v>
      </c>
      <c r="E22" s="124" t="s">
        <v>25</v>
      </c>
      <c r="F22" s="127">
        <v>73415</v>
      </c>
      <c r="G22" s="112">
        <v>0</v>
      </c>
      <c r="H22" s="37" t="s">
        <v>48</v>
      </c>
      <c r="I22" s="56" t="s">
        <v>29</v>
      </c>
      <c r="J22" s="57">
        <v>44389</v>
      </c>
      <c r="K22" s="37" t="s">
        <v>76</v>
      </c>
      <c r="L22" s="38">
        <v>0</v>
      </c>
      <c r="M22" s="106">
        <v>-19511</v>
      </c>
      <c r="N22" s="106">
        <v>-18780</v>
      </c>
      <c r="O22" s="106">
        <v>-25969</v>
      </c>
    </row>
    <row r="23" spans="2:15" s="9" customFormat="1" ht="36" customHeight="1">
      <c r="B23" s="116"/>
      <c r="C23" s="119"/>
      <c r="D23" s="122"/>
      <c r="E23" s="125"/>
      <c r="F23" s="128"/>
      <c r="G23" s="113"/>
      <c r="H23" s="60" t="s">
        <v>49</v>
      </c>
      <c r="I23" s="40" t="s">
        <v>29</v>
      </c>
      <c r="J23" s="63">
        <v>44389</v>
      </c>
      <c r="K23" s="42" t="s">
        <v>76</v>
      </c>
      <c r="L23" s="43">
        <v>0</v>
      </c>
      <c r="M23" s="107"/>
      <c r="N23" s="107"/>
      <c r="O23" s="107"/>
    </row>
    <row r="24" spans="2:15" s="9" customFormat="1" ht="36" customHeight="1">
      <c r="B24" s="116"/>
      <c r="C24" s="119"/>
      <c r="D24" s="122"/>
      <c r="E24" s="125"/>
      <c r="F24" s="128"/>
      <c r="G24" s="113"/>
      <c r="H24" s="60" t="s">
        <v>50</v>
      </c>
      <c r="I24" s="40" t="s">
        <v>29</v>
      </c>
      <c r="J24" s="63">
        <v>44389</v>
      </c>
      <c r="K24" s="42" t="s">
        <v>76</v>
      </c>
      <c r="L24" s="43">
        <v>0</v>
      </c>
      <c r="M24" s="107"/>
      <c r="N24" s="107"/>
      <c r="O24" s="107"/>
    </row>
    <row r="25" spans="2:15" s="9" customFormat="1" ht="36" customHeight="1">
      <c r="B25" s="116"/>
      <c r="C25" s="119"/>
      <c r="D25" s="122"/>
      <c r="E25" s="125"/>
      <c r="F25" s="128"/>
      <c r="G25" s="113"/>
      <c r="H25" s="60" t="s">
        <v>39</v>
      </c>
      <c r="I25" s="40" t="s">
        <v>29</v>
      </c>
      <c r="J25" s="63">
        <v>44389</v>
      </c>
      <c r="K25" s="42" t="s">
        <v>76</v>
      </c>
      <c r="L25" s="43">
        <v>0</v>
      </c>
      <c r="M25" s="107"/>
      <c r="N25" s="107"/>
      <c r="O25" s="107"/>
    </row>
    <row r="26" spans="2:15" s="9" customFormat="1" ht="36" customHeight="1">
      <c r="B26" s="117"/>
      <c r="C26" s="120"/>
      <c r="D26" s="123"/>
      <c r="E26" s="126"/>
      <c r="F26" s="129"/>
      <c r="G26" s="114"/>
      <c r="H26" s="65" t="s">
        <v>40</v>
      </c>
      <c r="I26" s="45" t="s">
        <v>29</v>
      </c>
      <c r="J26" s="66">
        <v>44389</v>
      </c>
      <c r="K26" s="47" t="s">
        <v>76</v>
      </c>
      <c r="L26" s="48">
        <v>0</v>
      </c>
      <c r="M26" s="108"/>
      <c r="N26" s="108"/>
      <c r="O26" s="108"/>
    </row>
    <row r="27" spans="2:15" s="15" customFormat="1" ht="50.25" customHeight="1">
      <c r="B27" s="136" t="s">
        <v>14</v>
      </c>
      <c r="C27" s="139" t="s">
        <v>19</v>
      </c>
      <c r="D27" s="142">
        <v>0.3333</v>
      </c>
      <c r="E27" s="145" t="s">
        <v>9</v>
      </c>
      <c r="F27" s="148">
        <v>73415</v>
      </c>
      <c r="G27" s="130">
        <v>0</v>
      </c>
      <c r="H27" s="73" t="s">
        <v>71</v>
      </c>
      <c r="I27" s="73" t="s">
        <v>30</v>
      </c>
      <c r="J27" s="74">
        <v>44104</v>
      </c>
      <c r="K27" s="75" t="s">
        <v>76</v>
      </c>
      <c r="L27" s="76">
        <v>25000</v>
      </c>
      <c r="M27" s="133">
        <v>4706976</v>
      </c>
      <c r="N27" s="109">
        <v>6997535</v>
      </c>
      <c r="O27" s="109">
        <v>5829563</v>
      </c>
    </row>
    <row r="28" spans="2:15" s="15" customFormat="1" ht="45.75" customHeight="1">
      <c r="B28" s="137"/>
      <c r="C28" s="140"/>
      <c r="D28" s="143"/>
      <c r="E28" s="146"/>
      <c r="F28" s="149"/>
      <c r="G28" s="131"/>
      <c r="H28" s="77" t="s">
        <v>60</v>
      </c>
      <c r="I28" s="78" t="s">
        <v>37</v>
      </c>
      <c r="J28" s="63">
        <v>44104</v>
      </c>
      <c r="K28" s="42" t="s">
        <v>76</v>
      </c>
      <c r="L28" s="79">
        <v>9000</v>
      </c>
      <c r="M28" s="134"/>
      <c r="N28" s="110"/>
      <c r="O28" s="110"/>
    </row>
    <row r="29" spans="2:15" s="15" customFormat="1" ht="43.5" customHeight="1">
      <c r="B29" s="137"/>
      <c r="C29" s="140"/>
      <c r="D29" s="143"/>
      <c r="E29" s="146"/>
      <c r="F29" s="149"/>
      <c r="G29" s="131"/>
      <c r="H29" s="80" t="s">
        <v>59</v>
      </c>
      <c r="I29" s="78" t="s">
        <v>29</v>
      </c>
      <c r="J29" s="63">
        <v>44104</v>
      </c>
      <c r="K29" s="42" t="s">
        <v>76</v>
      </c>
      <c r="L29" s="79" t="s">
        <v>41</v>
      </c>
      <c r="M29" s="134"/>
      <c r="N29" s="110"/>
      <c r="O29" s="110"/>
    </row>
    <row r="30" spans="2:15" s="15" customFormat="1" ht="51" customHeight="1">
      <c r="B30" s="137"/>
      <c r="C30" s="140"/>
      <c r="D30" s="143"/>
      <c r="E30" s="146"/>
      <c r="F30" s="149"/>
      <c r="G30" s="131"/>
      <c r="H30" s="77" t="s">
        <v>74</v>
      </c>
      <c r="I30" s="78" t="s">
        <v>37</v>
      </c>
      <c r="J30" s="81">
        <v>44104</v>
      </c>
      <c r="K30" s="82" t="s">
        <v>76</v>
      </c>
      <c r="L30" s="79">
        <v>9000</v>
      </c>
      <c r="M30" s="134"/>
      <c r="N30" s="110"/>
      <c r="O30" s="110"/>
    </row>
    <row r="31" spans="2:15" s="15" customFormat="1" ht="51" customHeight="1">
      <c r="B31" s="137"/>
      <c r="C31" s="140"/>
      <c r="D31" s="143"/>
      <c r="E31" s="146"/>
      <c r="F31" s="149"/>
      <c r="G31" s="131"/>
      <c r="H31" s="77" t="s">
        <v>75</v>
      </c>
      <c r="I31" s="78" t="s">
        <v>29</v>
      </c>
      <c r="J31" s="63">
        <v>44104</v>
      </c>
      <c r="K31" s="42" t="s">
        <v>76</v>
      </c>
      <c r="L31" s="79">
        <v>9000</v>
      </c>
      <c r="M31" s="134"/>
      <c r="N31" s="110"/>
      <c r="O31" s="110"/>
    </row>
    <row r="32" spans="2:15" s="15" customFormat="1" ht="51" customHeight="1">
      <c r="B32" s="137"/>
      <c r="C32" s="140"/>
      <c r="D32" s="143"/>
      <c r="E32" s="146"/>
      <c r="F32" s="149"/>
      <c r="G32" s="131"/>
      <c r="H32" s="83" t="s">
        <v>73</v>
      </c>
      <c r="I32" s="84" t="s">
        <v>30</v>
      </c>
      <c r="J32" s="63">
        <v>44104</v>
      </c>
      <c r="K32" s="42" t="s">
        <v>76</v>
      </c>
      <c r="L32" s="79">
        <v>9000</v>
      </c>
      <c r="M32" s="134"/>
      <c r="N32" s="110"/>
      <c r="O32" s="110"/>
    </row>
    <row r="33" spans="2:15" s="15" customFormat="1" ht="51" customHeight="1">
      <c r="B33" s="137"/>
      <c r="C33" s="140"/>
      <c r="D33" s="143"/>
      <c r="E33" s="146"/>
      <c r="F33" s="149"/>
      <c r="G33" s="131"/>
      <c r="H33" s="77" t="s">
        <v>61</v>
      </c>
      <c r="I33" s="78" t="s">
        <v>29</v>
      </c>
      <c r="J33" s="63">
        <v>44104</v>
      </c>
      <c r="K33" s="42" t="s">
        <v>76</v>
      </c>
      <c r="L33" s="79">
        <v>9000</v>
      </c>
      <c r="M33" s="134"/>
      <c r="N33" s="110"/>
      <c r="O33" s="110"/>
    </row>
    <row r="34" spans="2:15" s="15" customFormat="1" ht="51" customHeight="1">
      <c r="B34" s="137"/>
      <c r="C34" s="140"/>
      <c r="D34" s="143"/>
      <c r="E34" s="146"/>
      <c r="F34" s="149"/>
      <c r="G34" s="131"/>
      <c r="H34" s="84" t="s">
        <v>72</v>
      </c>
      <c r="I34" s="84" t="s">
        <v>30</v>
      </c>
      <c r="J34" s="63">
        <v>44104</v>
      </c>
      <c r="K34" s="42" t="s">
        <v>76</v>
      </c>
      <c r="L34" s="79">
        <v>9000</v>
      </c>
      <c r="M34" s="134"/>
      <c r="N34" s="110"/>
      <c r="O34" s="110"/>
    </row>
    <row r="35" spans="2:15" s="15" customFormat="1" ht="51" customHeight="1">
      <c r="B35" s="138"/>
      <c r="C35" s="141"/>
      <c r="D35" s="144"/>
      <c r="E35" s="147"/>
      <c r="F35" s="150"/>
      <c r="G35" s="132"/>
      <c r="H35" s="85" t="s">
        <v>62</v>
      </c>
      <c r="I35" s="85" t="s">
        <v>29</v>
      </c>
      <c r="J35" s="86">
        <v>44104</v>
      </c>
      <c r="K35" s="87" t="s">
        <v>76</v>
      </c>
      <c r="L35" s="88">
        <v>9000</v>
      </c>
      <c r="M35" s="135"/>
      <c r="N35" s="111"/>
      <c r="O35" s="111"/>
    </row>
    <row r="36" spans="2:15" s="9" customFormat="1" ht="78" customHeight="1">
      <c r="B36" s="103" t="s">
        <v>86</v>
      </c>
      <c r="C36" s="97" t="s">
        <v>77</v>
      </c>
      <c r="D36" s="98">
        <v>0.0509</v>
      </c>
      <c r="E36" s="27" t="s">
        <v>63</v>
      </c>
      <c r="F36" s="28">
        <v>73415</v>
      </c>
      <c r="G36" s="102">
        <v>0</v>
      </c>
      <c r="H36" s="94" t="s">
        <v>78</v>
      </c>
      <c r="I36" s="55" t="s">
        <v>26</v>
      </c>
      <c r="J36" s="95">
        <v>44027</v>
      </c>
      <c r="K36" s="37" t="s">
        <v>65</v>
      </c>
      <c r="L36" s="96">
        <v>48000</v>
      </c>
      <c r="M36" s="24">
        <v>44011</v>
      </c>
      <c r="N36" s="24">
        <v>25114</v>
      </c>
      <c r="O36" s="24">
        <v>8689</v>
      </c>
    </row>
    <row r="37" spans="2:15" s="9" customFormat="1" ht="144.75" customHeight="1">
      <c r="B37" s="103" t="s">
        <v>87</v>
      </c>
      <c r="C37" s="97" t="s">
        <v>88</v>
      </c>
      <c r="D37" s="98">
        <v>0.0509</v>
      </c>
      <c r="E37" s="27" t="s">
        <v>89</v>
      </c>
      <c r="F37" s="28">
        <v>55153</v>
      </c>
      <c r="G37" s="104">
        <v>0</v>
      </c>
      <c r="H37" s="32" t="s">
        <v>90</v>
      </c>
      <c r="I37" s="55" t="s">
        <v>26</v>
      </c>
      <c r="J37" s="100">
        <v>44050</v>
      </c>
      <c r="K37" s="101" t="s">
        <v>65</v>
      </c>
      <c r="L37" s="99">
        <v>140200</v>
      </c>
      <c r="M37" s="24">
        <v>0</v>
      </c>
      <c r="N37" s="24">
        <v>0</v>
      </c>
      <c r="O37" s="24">
        <v>0</v>
      </c>
    </row>
    <row r="38" spans="2:15" s="9" customFormat="1" ht="124.5" customHeight="1">
      <c r="B38" s="34" t="s">
        <v>15</v>
      </c>
      <c r="C38" s="49" t="s">
        <v>20</v>
      </c>
      <c r="D38" s="50">
        <v>0.2071</v>
      </c>
      <c r="E38" s="89" t="s">
        <v>11</v>
      </c>
      <c r="F38" s="52">
        <v>55153</v>
      </c>
      <c r="G38" s="90">
        <v>0</v>
      </c>
      <c r="H38" s="91" t="s">
        <v>80</v>
      </c>
      <c r="I38" s="92" t="s">
        <v>26</v>
      </c>
      <c r="J38" s="52">
        <v>44131</v>
      </c>
      <c r="K38" s="93" t="s">
        <v>65</v>
      </c>
      <c r="L38" s="54">
        <v>58644</v>
      </c>
      <c r="M38" s="33">
        <v>156919</v>
      </c>
      <c r="N38" s="23">
        <v>23726</v>
      </c>
      <c r="O38" s="23">
        <v>53679</v>
      </c>
    </row>
    <row r="49" ht="18.75">
      <c r="B49" s="11"/>
    </row>
  </sheetData>
  <sheetProtection/>
  <mergeCells count="54">
    <mergeCell ref="N6:N12"/>
    <mergeCell ref="N14:N18"/>
    <mergeCell ref="N19:N21"/>
    <mergeCell ref="N22:N26"/>
    <mergeCell ref="N27:N35"/>
    <mergeCell ref="E14:E18"/>
    <mergeCell ref="F14:F18"/>
    <mergeCell ref="B19:B21"/>
    <mergeCell ref="C19:C21"/>
    <mergeCell ref="D19:D21"/>
    <mergeCell ref="E19:E21"/>
    <mergeCell ref="F19:F21"/>
    <mergeCell ref="B14:B18"/>
    <mergeCell ref="C14:C18"/>
    <mergeCell ref="D14:D18"/>
    <mergeCell ref="F6:F12"/>
    <mergeCell ref="G6:G12"/>
    <mergeCell ref="M6:M12"/>
    <mergeCell ref="B6:B12"/>
    <mergeCell ref="C6:C12"/>
    <mergeCell ref="D6:D12"/>
    <mergeCell ref="E6:E12"/>
    <mergeCell ref="M19:M21"/>
    <mergeCell ref="G19:G21"/>
    <mergeCell ref="M14:M18"/>
    <mergeCell ref="G14:G18"/>
    <mergeCell ref="B1:O1"/>
    <mergeCell ref="B3:B4"/>
    <mergeCell ref="D3:D4"/>
    <mergeCell ref="E3:E4"/>
    <mergeCell ref="F3:F4"/>
    <mergeCell ref="G3:G4"/>
    <mergeCell ref="H3:L3"/>
    <mergeCell ref="C3:C4"/>
    <mergeCell ref="M3:O3"/>
    <mergeCell ref="O6:O12"/>
    <mergeCell ref="O14:O18"/>
    <mergeCell ref="O19:O21"/>
    <mergeCell ref="O22:O26"/>
    <mergeCell ref="O27:O35"/>
    <mergeCell ref="G22:G26"/>
    <mergeCell ref="M22:M26"/>
    <mergeCell ref="B22:B26"/>
    <mergeCell ref="C22:C26"/>
    <mergeCell ref="D22:D26"/>
    <mergeCell ref="E22:E26"/>
    <mergeCell ref="F22:F26"/>
    <mergeCell ref="G27:G35"/>
    <mergeCell ref="M27:M35"/>
    <mergeCell ref="B27:B35"/>
    <mergeCell ref="C27:C35"/>
    <mergeCell ref="D27:D35"/>
    <mergeCell ref="E27:E35"/>
    <mergeCell ref="F27:F35"/>
  </mergeCells>
  <hyperlinks>
    <hyperlink ref="C36" r:id="rId1" display="www.umbriadigitale.it"/>
    <hyperlink ref="C13" r:id="rId2" display="www.minimetrospa.it"/>
    <hyperlink ref="C19" r:id="rId3" display="www.sienergiaspa.it"/>
    <hyperlink ref="C27" r:id="rId4" display="www.umbraacque.it"/>
    <hyperlink ref="C38" r:id="rId5" display="www.umbriamobilita.it"/>
    <hyperlink ref="C14" r:id="rId6" display="www.airport.umbria.it"/>
    <hyperlink ref="C22" r:id="rId7" display="www.teatrodelpavone.it"/>
    <hyperlink ref="C6" r:id="rId8" display="www.gesenu.it "/>
    <hyperlink ref="C37" r:id="rId9" display="www.puntozeroscarl.i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Perugia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Temperini Roberta</dc:creator>
  <cp:keywords/>
  <dc:description/>
  <cp:lastModifiedBy>Castellari Massimiliano</cp:lastModifiedBy>
  <cp:lastPrinted>2016-11-02T15:27:56Z</cp:lastPrinted>
  <dcterms:created xsi:type="dcterms:W3CDTF">2013-09-24T11:59:51Z</dcterms:created>
  <dcterms:modified xsi:type="dcterms:W3CDTF">2023-02-01T08:28:07Z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